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 firstSheet="1" activeTab="3"/>
  </bookViews>
  <sheets>
    <sheet name="新增地方政府一般债券情况表" sheetId="1" state="hidden" r:id="rId1"/>
    <sheet name="新增地方政府专项债券情况表" sheetId="2" r:id="rId2"/>
    <sheet name="新增地方政府一般债券资金收支情况表" sheetId="3" state="hidden" r:id="rId3"/>
    <sheet name="新增地方政府专项债券资金收支情况表" sheetId="4" r:id="rId4"/>
  </sheets>
  <definedNames>
    <definedName name="_xlnm._FilterDatabase" localSheetId="0" hidden="1">新增地方政府一般债券情况表!$A$9:$T$9</definedName>
    <definedName name="_xlnm._FilterDatabase" localSheetId="1" hidden="1">新增地方政府专项债券情况表!$A$9:$S$9</definedName>
    <definedName name="_xlnm.Print_Area" localSheetId="0">新增地方政府一般债券情况表!$B$5:$M$47</definedName>
  </definedNames>
  <calcPr calcId="144525"/>
</workbook>
</file>

<file path=xl/sharedStrings.xml><?xml version="1.0" encoding="utf-8"?>
<sst xmlns="http://schemas.openxmlformats.org/spreadsheetml/2006/main" count="379" uniqueCount="152">
  <si>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</si>
  <si>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</si>
  <si>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</si>
  <si>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</si>
  <si>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</si>
  <si>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</si>
  <si>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</si>
  <si>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</si>
  <si>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</si>
  <si>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</si>
  <si>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</si>
  <si>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</si>
  <si>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</si>
  <si>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</si>
  <si>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</si>
  <si>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</si>
  <si>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</si>
  <si>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</si>
  <si>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</si>
  <si>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</si>
  <si>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</si>
  <si>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</si>
  <si>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备注1.请补充项目总投资（I列）、已实现投资（K列）后，并根据情况表（本表）填报收支情况表（工作表3），于6月28日（星期二）下午下班前完成信息公开，并将公开的电子表格以及公开网址链接反馈债务科；2.填充背景色列不用公开</t>
  </si>
  <si>
    <t>表1</t>
  </si>
  <si>
    <t>截至2021年末新增地方政府一般债券情况表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</si>
  <si>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</si>
  <si>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</si>
  <si>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</si>
  <si>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</si>
  <si>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</si>
  <si>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</si>
  <si>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</si>
  <si>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</si>
  <si>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</si>
  <si>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</si>
  <si>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</si>
  <si>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</si>
  <si>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</si>
  <si>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2021年四川省政府一般债券(二期)</t>
  </si>
  <si>
    <t>一般债券</t>
  </si>
  <si>
    <t>10年</t>
  </si>
  <si>
    <t>市住建局</t>
  </si>
  <si>
    <t>通棉路内涝整治工程,3620.847317,檀木南街319.5876，主城区防洪能力提升综合整治项目118，</t>
  </si>
  <si>
    <t>2021年四川省政府一般债券（五期）</t>
  </si>
  <si>
    <t>3年</t>
  </si>
  <si>
    <t>金紫街（杨山路至通棉路）1000，高坝路440，通棉路内涝整治工程26.069081，主城区防洪能力提升综合整治项目214.19，檀木南街等五条路工程建设2505.740919</t>
  </si>
  <si>
    <t>2019年四川省政府一般债券（二期）</t>
  </si>
  <si>
    <t>污水压力管网</t>
  </si>
  <si>
    <t>江河沿岸污水收集管网</t>
  </si>
  <si>
    <t>城北片区、苏稽片区等污水管网</t>
  </si>
  <si>
    <t>还房小区管网改造</t>
  </si>
  <si>
    <t>万人小区管网改造</t>
  </si>
  <si>
    <t>2019年城镇污水处理设施建设（市住建局）</t>
  </si>
  <si>
    <t>皇华台涵洞合流片区雨污分流改造</t>
  </si>
  <si>
    <t>青衣江大道北段、凤凰路北段、高坝路建设项目</t>
  </si>
  <si>
    <t>2018年四川省政府一般债券（九期）</t>
  </si>
  <si>
    <t>7年</t>
  </si>
  <si>
    <t>污水处理监测站</t>
  </si>
  <si>
    <t>市本级肖坝片区合流制管网改造</t>
  </si>
  <si>
    <t>市本级皇华台涵洞合流片区雨污分流改造</t>
  </si>
  <si>
    <t>乐山市市污水处理设施运行监管信息化平台</t>
  </si>
  <si>
    <t>2018年城镇污水处理设施建设</t>
  </si>
  <si>
    <t>2020年四川省政府一般债券（四期）</t>
  </si>
  <si>
    <t>檀木南街等五条路建设工程</t>
  </si>
  <si>
    <t>滨江滨河路拓宽工程（市中区大渡河大件码头至沫若广场段）</t>
  </si>
  <si>
    <t>市消防支队</t>
  </si>
  <si>
    <t>急救援能力装备购置</t>
  </si>
  <si>
    <t>“一站两基地”合建项目训练器材购置、指挥中心升级改造、消防救援车辆购置</t>
  </si>
  <si>
    <t>2019年四川省政府一般债券（三期）</t>
  </si>
  <si>
    <t>市卫健委</t>
  </si>
  <si>
    <t>乐山市儿童专科医院业务综合大楼</t>
  </si>
  <si>
    <t>2018年四川省政府一般债券（十期）</t>
  </si>
  <si>
    <t>乐山市妇幼保健院配套医疗设备及网络信息系统信息建设700万、乐山市儿童专科医院配套医疗设备及网络信息系统建设800万</t>
  </si>
  <si>
    <t>市水务局</t>
  </si>
  <si>
    <t>竹公溪分洪道工程</t>
  </si>
  <si>
    <t>2021年四川省政府一般债券(一期)</t>
  </si>
  <si>
    <t>市交通运输局</t>
  </si>
  <si>
    <t>G0512线成都至乐山高速公路扩容建设项目绵竹互通项目</t>
  </si>
  <si>
    <t>成昆铁路峨眉至米易段扩能工程项目</t>
  </si>
  <si>
    <t>2020年四川省政府一般债券（五期）</t>
  </si>
  <si>
    <t>20年</t>
  </si>
  <si>
    <t>省道103线青神至五通桥段公路工程</t>
  </si>
  <si>
    <t>市环卫局</t>
  </si>
  <si>
    <t>生活垃圾应急填埋场项目</t>
  </si>
  <si>
    <t>收转运体系建设</t>
  </si>
  <si>
    <t>垃圾分类</t>
  </si>
  <si>
    <t>垃圾中转站建设</t>
  </si>
  <si>
    <t>市环卫中心2019年城镇垃圾处理设施建设</t>
  </si>
  <si>
    <t>城市生活垃圾分类项目</t>
  </si>
  <si>
    <t>乐山市垃圾处理设施运行监管信息化平台</t>
  </si>
  <si>
    <t>市城管局</t>
  </si>
  <si>
    <t>市城管局2019年城镇垃圾处理设施建设</t>
  </si>
  <si>
    <t xml:space="preserve"> AND T.AD_CODE_GK=51 AND T.SET_YEAR_GK=2022 AND T.ZWLB_ID=02</t>
  </si>
  <si>
    <t>ZWLB_ID#02</t>
  </si>
  <si>
    <t>XMZCLX#</t>
  </si>
  <si>
    <t>XMSY#</t>
  </si>
  <si>
    <t>表2</t>
  </si>
  <si>
    <t>截至2021年末新增地方政府专项债券情况表</t>
  </si>
  <si>
    <t>债券项目资产类型</t>
  </si>
  <si>
    <t>已取得项目收益</t>
  </si>
  <si>
    <t>2021年四川省社会事业专项债券（九期）-2021年四川省政府专项债券（四十六期）</t>
  </si>
  <si>
    <t>Q2151-0062</t>
  </si>
  <si>
    <t>专项债券</t>
  </si>
  <si>
    <t>2021-11-09</t>
  </si>
  <si>
    <t>3.17</t>
  </si>
  <si>
    <t>社会事业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</si>
  <si>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</si>
  <si>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</si>
  <si>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</si>
  <si>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</si>
  <si>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</si>
  <si>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</si>
  <si>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</si>
  <si>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</si>
  <si>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</si>
  <si>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截至2021年末新增地方政府一般债券资金收支情况表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</si>
  <si>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</si>
  <si>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</si>
  <si>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</si>
  <si>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</si>
  <si>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</si>
  <si>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</si>
  <si>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>VALID#</t>
  </si>
  <si>
    <t>9FC4AE3AAAF46B93E0535EFB480A01E8</t>
  </si>
  <si>
    <t>201一般公共服务支出</t>
  </si>
  <si>
    <t>201</t>
  </si>
  <si>
    <t>CE60586FB5EF98BFE0535EFB480ABB3E</t>
  </si>
  <si>
    <t>204公共安全支出</t>
  </si>
  <si>
    <t>204</t>
  </si>
  <si>
    <t>CF526C7D3FFC169BE0535EFB480A6980</t>
  </si>
  <si>
    <t>205教育支出</t>
  </si>
  <si>
    <t>205</t>
  </si>
  <si>
    <t>C337430874CC2F7BE0535EFB480A0FD2</t>
  </si>
  <si>
    <t>206科学技术支出</t>
  </si>
  <si>
    <t>206</t>
  </si>
  <si>
    <t>ACA9CD9EE8261434E0535EFB480A215D</t>
  </si>
  <si>
    <t>207文化旅游体育与传媒支出</t>
  </si>
  <si>
    <t>207</t>
  </si>
  <si>
    <t>01a32761b134653da8085a099518d650</t>
  </si>
  <si>
    <t>208社会保障和就业支出</t>
  </si>
  <si>
    <t>208</t>
  </si>
  <si>
    <t>…</t>
  </si>
  <si>
    <t>9FD615343A416B95E0535EFB480A00A3</t>
  </si>
  <si>
    <t>210</t>
  </si>
  <si>
    <t xml:space="preserve"> AND T.AD_CODE_GK=51 AND T.SET_YEAR_GK=2022 AND T.ZWLB_ID='02'</t>
  </si>
  <si>
    <t>表4</t>
  </si>
  <si>
    <t>截至2021年末新增地方政府专项债券资金收支情况表</t>
  </si>
  <si>
    <t>截至2021年末新增专项债券资金收入</t>
  </si>
  <si>
    <t>截至2021年末新增专项债券资金安排的支出</t>
  </si>
  <si>
    <t>乐山市第一职业高级中学搬迁扩建项目</t>
  </si>
  <si>
    <t>AD4C221C0F96A6A7E0535EFB480A100B</t>
  </si>
  <si>
    <t>2290402其他地方自行试点项目收益专项债券收入安排的支出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</si>
</sst>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yyyy/m/d;@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5"/>
      <color rgb="FFFF0000"/>
      <name val="黑体"/>
      <charset val="134"/>
    </font>
    <font>
      <sz val="14"/>
      <color rgb="FFFF0000"/>
      <name val="黑体"/>
      <charset val="1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1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>
      <alignment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8" fontId="10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3" borderId="0" xfId="0" applyFont="1" applyFill="1">
      <alignment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3" fontId="9" fillId="3" borderId="1" xfId="49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6513437雷波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7"/>
  <sheetViews>
    <sheetView workbookViewId="0">
      <pane xSplit="2" ySplit="9" topLeftCell="C31" activePane="bottomRight" state="frozen"/>
      <selection/>
      <selection pane="topRight"/>
      <selection pane="bottomLeft"/>
      <selection pane="bottomRight" activeCell="B4" sqref="B4:M4"/>
    </sheetView>
  </sheetViews>
  <sheetFormatPr defaultColWidth="10" defaultRowHeight="13.5"/>
  <cols>
    <col min="1" max="1" width="9" hidden="1"/>
    <col min="2" max="2" width="20" customWidth="1"/>
    <col min="3" max="4" width="8.75" customWidth="1"/>
    <col min="5" max="5" width="12.5" customWidth="1"/>
    <col min="6" max="6" width="13.625" customWidth="1"/>
    <col min="7" max="8" width="8.75" customWidth="1"/>
    <col min="9" max="10" width="19" customWidth="1"/>
    <col min="11" max="12" width="18.5" customWidth="1"/>
    <col min="13" max="13" width="11.5" customWidth="1"/>
    <col min="14" max="16" width="9" hidden="1"/>
    <col min="17" max="17" width="9.76666666666667" customWidth="1"/>
    <col min="19" max="19" width="10" style="44"/>
    <col min="20" max="20" width="19.375" style="44" customWidth="1"/>
  </cols>
  <sheetData>
    <row r="1" ht="90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hidden="1" spans="1:16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</row>
    <row r="4" ht="49" customHeight="1" spans="1:20">
      <c r="A4" s="1"/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S4" s="75"/>
      <c r="T4" s="75"/>
    </row>
    <row r="5" ht="28" customHeight="1" spans="1:20">
      <c r="A5" s="1">
        <v>0</v>
      </c>
      <c r="B5" s="2" t="s">
        <v>23</v>
      </c>
      <c r="S5" s="75"/>
      <c r="T5" s="75"/>
    </row>
    <row r="6" ht="27.85" customHeight="1" spans="1:20">
      <c r="A6" s="1">
        <v>0</v>
      </c>
      <c r="B6" s="3" t="s">
        <v>24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S6" s="75"/>
      <c r="T6" s="75"/>
    </row>
    <row r="7" ht="14.3" customHeight="1" spans="1:20">
      <c r="A7" s="1">
        <v>0</v>
      </c>
      <c r="B7" s="46"/>
      <c r="C7" s="46"/>
      <c r="D7" s="46"/>
      <c r="E7" s="46"/>
      <c r="F7" s="46"/>
      <c r="G7" s="46"/>
      <c r="H7" s="46"/>
      <c r="I7" s="13"/>
      <c r="J7" s="46"/>
      <c r="K7" s="46"/>
      <c r="L7" s="46"/>
      <c r="M7" s="64" t="s">
        <v>25</v>
      </c>
      <c r="S7" s="75"/>
      <c r="T7" s="75"/>
    </row>
    <row r="8" ht="33" customHeight="1" spans="1:20">
      <c r="A8" s="1">
        <v>0</v>
      </c>
      <c r="B8" s="5"/>
      <c r="C8" s="10" t="s">
        <v>26</v>
      </c>
      <c r="D8" s="10"/>
      <c r="E8" s="10"/>
      <c r="F8" s="10"/>
      <c r="G8" s="10"/>
      <c r="H8" s="10"/>
      <c r="I8" s="65" t="s">
        <v>27</v>
      </c>
      <c r="J8" s="66"/>
      <c r="K8" s="67" t="s">
        <v>28</v>
      </c>
      <c r="L8" s="68"/>
      <c r="M8" s="5" t="s">
        <v>29</v>
      </c>
      <c r="S8" s="75"/>
      <c r="T8" s="75"/>
    </row>
    <row r="9" ht="33" customHeight="1" spans="1:20">
      <c r="A9" s="1">
        <v>0</v>
      </c>
      <c r="B9" s="5" t="s">
        <v>30</v>
      </c>
      <c r="C9" s="5" t="s">
        <v>31</v>
      </c>
      <c r="D9" s="5" t="s">
        <v>32</v>
      </c>
      <c r="E9" s="5" t="s">
        <v>33</v>
      </c>
      <c r="F9" s="5" t="s">
        <v>34</v>
      </c>
      <c r="G9" s="5" t="s">
        <v>35</v>
      </c>
      <c r="H9" s="5" t="s">
        <v>36</v>
      </c>
      <c r="I9" s="69"/>
      <c r="J9" s="70" t="s">
        <v>37</v>
      </c>
      <c r="K9" s="71"/>
      <c r="L9" s="72" t="s">
        <v>37</v>
      </c>
      <c r="M9" s="5"/>
      <c r="S9" s="75"/>
      <c r="T9" s="75"/>
    </row>
    <row r="10" ht="26" customHeight="1" spans="2:20">
      <c r="B10" s="47" t="s">
        <v>38</v>
      </c>
      <c r="C10" s="48">
        <v>2105132</v>
      </c>
      <c r="D10" s="49" t="s">
        <v>39</v>
      </c>
      <c r="E10" s="50">
        <f>(2029.2174585*2)/10000</f>
        <v>0.4058434917</v>
      </c>
      <c r="F10" s="51">
        <v>44326</v>
      </c>
      <c r="G10" s="52">
        <v>3.41</v>
      </c>
      <c r="H10" s="53" t="s">
        <v>40</v>
      </c>
      <c r="I10" s="73"/>
      <c r="J10" s="50">
        <v>0.4058434917</v>
      </c>
      <c r="K10" s="50"/>
      <c r="L10" s="50">
        <v>0.4058434917</v>
      </c>
      <c r="M10" s="73"/>
      <c r="S10" s="76" t="s">
        <v>41</v>
      </c>
      <c r="T10" s="77" t="s">
        <v>42</v>
      </c>
    </row>
    <row r="11" ht="26" customHeight="1" spans="2:20">
      <c r="B11" s="54" t="s">
        <v>43</v>
      </c>
      <c r="C11" s="55">
        <v>2171028</v>
      </c>
      <c r="D11" s="49" t="s">
        <v>39</v>
      </c>
      <c r="E11" s="50">
        <v>0.4186</v>
      </c>
      <c r="F11" s="56">
        <v>44484</v>
      </c>
      <c r="G11" s="57">
        <v>2.75</v>
      </c>
      <c r="H11" s="53" t="s">
        <v>44</v>
      </c>
      <c r="I11" s="73"/>
      <c r="J11" s="50">
        <v>0.4186</v>
      </c>
      <c r="K11" s="50"/>
      <c r="L11" s="50">
        <v>0.4186</v>
      </c>
      <c r="M11" s="73"/>
      <c r="S11" s="78" t="s">
        <v>41</v>
      </c>
      <c r="T11" s="77" t="s">
        <v>45</v>
      </c>
    </row>
    <row r="12" ht="26" customHeight="1" spans="2:20">
      <c r="B12" s="58" t="s">
        <v>46</v>
      </c>
      <c r="C12" s="59">
        <v>157575</v>
      </c>
      <c r="D12" s="60" t="s">
        <v>39</v>
      </c>
      <c r="E12" s="50">
        <v>0.01275</v>
      </c>
      <c r="F12" s="56">
        <v>43494</v>
      </c>
      <c r="G12" s="61">
        <v>3.38</v>
      </c>
      <c r="H12" s="62" t="s">
        <v>40</v>
      </c>
      <c r="I12" s="73"/>
      <c r="J12" s="50">
        <v>0.01275</v>
      </c>
      <c r="K12" s="50"/>
      <c r="L12" s="50">
        <v>0.01275</v>
      </c>
      <c r="M12" s="73"/>
      <c r="S12" s="76" t="s">
        <v>41</v>
      </c>
      <c r="T12" s="79" t="s">
        <v>47</v>
      </c>
    </row>
    <row r="13" ht="26" customHeight="1" spans="2:20">
      <c r="B13" s="58" t="s">
        <v>46</v>
      </c>
      <c r="C13" s="59">
        <v>157575</v>
      </c>
      <c r="D13" s="60" t="s">
        <v>39</v>
      </c>
      <c r="E13" s="50">
        <v>0.02025</v>
      </c>
      <c r="F13" s="56">
        <v>43494</v>
      </c>
      <c r="G13" s="61">
        <v>3.38</v>
      </c>
      <c r="H13" s="62" t="s">
        <v>40</v>
      </c>
      <c r="I13" s="73"/>
      <c r="J13" s="50">
        <v>0.02025</v>
      </c>
      <c r="K13" s="50"/>
      <c r="L13" s="50">
        <v>0.02025</v>
      </c>
      <c r="M13" s="73"/>
      <c r="S13" s="80" t="s">
        <v>41</v>
      </c>
      <c r="T13" s="79" t="s">
        <v>48</v>
      </c>
    </row>
    <row r="14" ht="26" customHeight="1" spans="2:20">
      <c r="B14" s="58" t="s">
        <v>46</v>
      </c>
      <c r="C14" s="59">
        <v>157575</v>
      </c>
      <c r="D14" s="60" t="s">
        <v>39</v>
      </c>
      <c r="E14" s="50">
        <v>0.111216</v>
      </c>
      <c r="F14" s="56">
        <v>43494</v>
      </c>
      <c r="G14" s="61">
        <v>3.38</v>
      </c>
      <c r="H14" s="62" t="s">
        <v>40</v>
      </c>
      <c r="I14" s="73"/>
      <c r="J14" s="50">
        <v>0.111216</v>
      </c>
      <c r="K14" s="50"/>
      <c r="L14" s="50">
        <v>0.111216</v>
      </c>
      <c r="M14" s="73"/>
      <c r="S14" s="80" t="s">
        <v>41</v>
      </c>
      <c r="T14" s="79" t="s">
        <v>49</v>
      </c>
    </row>
    <row r="15" ht="26" customHeight="1" spans="2:20">
      <c r="B15" s="58" t="s">
        <v>46</v>
      </c>
      <c r="C15" s="59">
        <v>157575</v>
      </c>
      <c r="D15" s="60" t="s">
        <v>39</v>
      </c>
      <c r="E15" s="50">
        <v>0.002749</v>
      </c>
      <c r="F15" s="56">
        <v>43494</v>
      </c>
      <c r="G15" s="61">
        <v>3.38</v>
      </c>
      <c r="H15" s="62" t="s">
        <v>40</v>
      </c>
      <c r="I15" s="73"/>
      <c r="J15" s="50">
        <v>0.002749</v>
      </c>
      <c r="K15" s="50"/>
      <c r="L15" s="50">
        <v>0.002749</v>
      </c>
      <c r="M15" s="73"/>
      <c r="S15" s="80" t="s">
        <v>41</v>
      </c>
      <c r="T15" s="79" t="s">
        <v>50</v>
      </c>
    </row>
    <row r="16" ht="26" customHeight="1" spans="2:20">
      <c r="B16" s="58" t="s">
        <v>46</v>
      </c>
      <c r="C16" s="59">
        <v>157575</v>
      </c>
      <c r="D16" s="60" t="s">
        <v>39</v>
      </c>
      <c r="E16" s="50">
        <v>0.039556</v>
      </c>
      <c r="F16" s="56">
        <v>43494</v>
      </c>
      <c r="G16" s="61">
        <v>3.38</v>
      </c>
      <c r="H16" s="62" t="s">
        <v>40</v>
      </c>
      <c r="I16" s="73"/>
      <c r="J16" s="50">
        <v>0.039556</v>
      </c>
      <c r="K16" s="50"/>
      <c r="L16" s="50">
        <v>0.039556</v>
      </c>
      <c r="M16" s="73"/>
      <c r="S16" s="80" t="s">
        <v>41</v>
      </c>
      <c r="T16" s="79" t="s">
        <v>51</v>
      </c>
    </row>
    <row r="17" ht="24" spans="2:20">
      <c r="B17" s="58" t="s">
        <v>46</v>
      </c>
      <c r="C17" s="59">
        <v>157575</v>
      </c>
      <c r="D17" s="60" t="s">
        <v>39</v>
      </c>
      <c r="E17" s="50">
        <v>0.062927</v>
      </c>
      <c r="F17" s="56">
        <v>43494</v>
      </c>
      <c r="G17" s="61">
        <v>3.38</v>
      </c>
      <c r="H17" s="62" t="s">
        <v>40</v>
      </c>
      <c r="I17" s="73"/>
      <c r="J17" s="50">
        <v>0.062927</v>
      </c>
      <c r="K17" s="50"/>
      <c r="L17" s="50">
        <v>0.062927</v>
      </c>
      <c r="M17" s="73"/>
      <c r="S17" s="80" t="s">
        <v>41</v>
      </c>
      <c r="T17" s="79" t="s">
        <v>52</v>
      </c>
    </row>
    <row r="18" ht="24" spans="2:20">
      <c r="B18" s="58" t="s">
        <v>46</v>
      </c>
      <c r="C18" s="59">
        <v>157575</v>
      </c>
      <c r="D18" s="60" t="s">
        <v>39</v>
      </c>
      <c r="E18" s="50">
        <v>0.000151999999999998</v>
      </c>
      <c r="F18" s="56">
        <v>43494</v>
      </c>
      <c r="G18" s="61">
        <v>3.38</v>
      </c>
      <c r="H18" s="62" t="s">
        <v>40</v>
      </c>
      <c r="I18" s="73"/>
      <c r="J18" s="50">
        <v>0.000151999999999998</v>
      </c>
      <c r="K18" s="50"/>
      <c r="L18" s="50">
        <v>0.000151999999999998</v>
      </c>
      <c r="M18" s="73"/>
      <c r="S18" s="80" t="s">
        <v>41</v>
      </c>
      <c r="T18" s="79" t="s">
        <v>53</v>
      </c>
    </row>
    <row r="19" ht="24" spans="2:20">
      <c r="B19" s="58" t="s">
        <v>46</v>
      </c>
      <c r="C19" s="59">
        <v>157575</v>
      </c>
      <c r="D19" s="60" t="s">
        <v>39</v>
      </c>
      <c r="E19" s="50">
        <v>0.315319</v>
      </c>
      <c r="F19" s="56">
        <v>43494</v>
      </c>
      <c r="G19" s="61">
        <v>3.38</v>
      </c>
      <c r="H19" s="62" t="s">
        <v>40</v>
      </c>
      <c r="I19" s="73"/>
      <c r="J19" s="50">
        <v>0.315319</v>
      </c>
      <c r="K19" s="50"/>
      <c r="L19" s="50">
        <v>0.315319</v>
      </c>
      <c r="M19" s="73"/>
      <c r="S19" s="80" t="s">
        <v>41</v>
      </c>
      <c r="T19" s="81" t="s">
        <v>54</v>
      </c>
    </row>
    <row r="20" ht="24" spans="2:20">
      <c r="B20" s="58" t="s">
        <v>55</v>
      </c>
      <c r="C20" s="59">
        <v>147665</v>
      </c>
      <c r="D20" s="60" t="s">
        <v>39</v>
      </c>
      <c r="E20" s="50">
        <v>0.022347729</v>
      </c>
      <c r="F20" s="56">
        <v>43332</v>
      </c>
      <c r="G20" s="61">
        <v>3.95</v>
      </c>
      <c r="H20" s="62" t="s">
        <v>56</v>
      </c>
      <c r="I20" s="73"/>
      <c r="J20" s="50">
        <v>0.022347729</v>
      </c>
      <c r="K20" s="50"/>
      <c r="L20" s="50">
        <v>0.022347729</v>
      </c>
      <c r="M20" s="73"/>
      <c r="S20" s="80" t="s">
        <v>41</v>
      </c>
      <c r="T20" s="81" t="s">
        <v>57</v>
      </c>
    </row>
    <row r="21" ht="24" spans="2:20">
      <c r="B21" s="58" t="s">
        <v>55</v>
      </c>
      <c r="C21" s="59">
        <v>147665</v>
      </c>
      <c r="D21" s="60" t="s">
        <v>39</v>
      </c>
      <c r="E21" s="50">
        <v>0.08594071</v>
      </c>
      <c r="F21" s="56">
        <v>43332</v>
      </c>
      <c r="G21" s="61">
        <v>3.95</v>
      </c>
      <c r="H21" s="62" t="s">
        <v>56</v>
      </c>
      <c r="I21" s="73"/>
      <c r="J21" s="50">
        <v>0.08594071</v>
      </c>
      <c r="K21" s="50"/>
      <c r="L21" s="50">
        <v>0.08594071</v>
      </c>
      <c r="M21" s="73"/>
      <c r="S21" s="80" t="s">
        <v>41</v>
      </c>
      <c r="T21" s="81" t="s">
        <v>58</v>
      </c>
    </row>
    <row r="22" ht="24" spans="2:20">
      <c r="B22" s="58" t="s">
        <v>55</v>
      </c>
      <c r="C22" s="59">
        <v>147665</v>
      </c>
      <c r="D22" s="60" t="s">
        <v>39</v>
      </c>
      <c r="E22" s="50">
        <v>0.09688455</v>
      </c>
      <c r="F22" s="56">
        <v>43332</v>
      </c>
      <c r="G22" s="61">
        <v>3.95</v>
      </c>
      <c r="H22" s="62" t="s">
        <v>56</v>
      </c>
      <c r="I22" s="73"/>
      <c r="J22" s="50">
        <v>0.09688455</v>
      </c>
      <c r="K22" s="50"/>
      <c r="L22" s="50">
        <v>0.09688455</v>
      </c>
      <c r="M22" s="73"/>
      <c r="S22" s="80" t="s">
        <v>41</v>
      </c>
      <c r="T22" s="81" t="s">
        <v>59</v>
      </c>
    </row>
    <row r="23" ht="24" spans="2:20">
      <c r="B23" s="58" t="s">
        <v>55</v>
      </c>
      <c r="C23" s="59">
        <v>147665</v>
      </c>
      <c r="D23" s="60" t="s">
        <v>39</v>
      </c>
      <c r="E23" s="50">
        <v>0.053999685</v>
      </c>
      <c r="F23" s="56">
        <v>43332</v>
      </c>
      <c r="G23" s="61">
        <v>3.95</v>
      </c>
      <c r="H23" s="62" t="s">
        <v>56</v>
      </c>
      <c r="I23" s="73"/>
      <c r="J23" s="50">
        <v>0.053999685</v>
      </c>
      <c r="K23" s="50"/>
      <c r="L23" s="50">
        <v>0.053999685</v>
      </c>
      <c r="M23" s="73"/>
      <c r="S23" s="80" t="s">
        <v>41</v>
      </c>
      <c r="T23" s="81" t="s">
        <v>60</v>
      </c>
    </row>
    <row r="24" ht="24" spans="2:20">
      <c r="B24" s="58" t="s">
        <v>55</v>
      </c>
      <c r="C24" s="59">
        <v>147665</v>
      </c>
      <c r="D24" s="60" t="s">
        <v>39</v>
      </c>
      <c r="E24" s="50">
        <v>0.095116317</v>
      </c>
      <c r="F24" s="56">
        <v>43332</v>
      </c>
      <c r="G24" s="61">
        <v>3.95</v>
      </c>
      <c r="H24" s="62" t="s">
        <v>56</v>
      </c>
      <c r="I24" s="73"/>
      <c r="J24" s="50">
        <v>0.095116317</v>
      </c>
      <c r="K24" s="50"/>
      <c r="L24" s="50">
        <v>0.095116317</v>
      </c>
      <c r="M24" s="73"/>
      <c r="S24" s="80" t="s">
        <v>41</v>
      </c>
      <c r="T24" s="81" t="s">
        <v>61</v>
      </c>
    </row>
    <row r="25" ht="24" spans="2:20">
      <c r="B25" s="58" t="s">
        <v>62</v>
      </c>
      <c r="C25" s="59">
        <v>160832</v>
      </c>
      <c r="D25" s="60" t="s">
        <v>39</v>
      </c>
      <c r="E25" s="50">
        <v>0.1143</v>
      </c>
      <c r="F25" s="56">
        <v>44053</v>
      </c>
      <c r="G25" s="61">
        <v>3.26</v>
      </c>
      <c r="H25" s="62" t="s">
        <v>56</v>
      </c>
      <c r="I25" s="73"/>
      <c r="J25" s="50">
        <v>0.1143</v>
      </c>
      <c r="K25" s="50"/>
      <c r="L25" s="50">
        <v>0.1143</v>
      </c>
      <c r="M25" s="73"/>
      <c r="S25" s="80" t="s">
        <v>41</v>
      </c>
      <c r="T25" s="81" t="s">
        <v>54</v>
      </c>
    </row>
    <row r="26" ht="24" spans="2:20">
      <c r="B26" s="58" t="s">
        <v>62</v>
      </c>
      <c r="C26" s="59">
        <v>160832</v>
      </c>
      <c r="D26" s="60" t="s">
        <v>39</v>
      </c>
      <c r="E26" s="50">
        <v>0.0457</v>
      </c>
      <c r="F26" s="56">
        <v>44053</v>
      </c>
      <c r="G26" s="61">
        <v>3.26</v>
      </c>
      <c r="H26" s="62" t="s">
        <v>56</v>
      </c>
      <c r="I26" s="73"/>
      <c r="J26" s="50">
        <v>0.0457</v>
      </c>
      <c r="K26" s="50"/>
      <c r="L26" s="50">
        <v>0.0457</v>
      </c>
      <c r="M26" s="73"/>
      <c r="S26" s="80" t="s">
        <v>41</v>
      </c>
      <c r="T26" s="81" t="s">
        <v>63</v>
      </c>
    </row>
    <row r="27" ht="36" spans="2:20">
      <c r="B27" s="58" t="s">
        <v>62</v>
      </c>
      <c r="C27" s="59">
        <v>160832</v>
      </c>
      <c r="D27" s="60" t="s">
        <v>39</v>
      </c>
      <c r="E27" s="50">
        <v>0.04</v>
      </c>
      <c r="F27" s="56">
        <v>44053</v>
      </c>
      <c r="G27" s="61">
        <v>3.26</v>
      </c>
      <c r="H27" s="62" t="s">
        <v>56</v>
      </c>
      <c r="I27" s="73"/>
      <c r="J27" s="50">
        <v>0.04</v>
      </c>
      <c r="K27" s="50"/>
      <c r="L27" s="50">
        <v>0.04</v>
      </c>
      <c r="M27" s="73"/>
      <c r="S27" s="80" t="s">
        <v>41</v>
      </c>
      <c r="T27" s="81" t="s">
        <v>64</v>
      </c>
    </row>
    <row r="28" ht="24" spans="2:20">
      <c r="B28" s="47" t="s">
        <v>38</v>
      </c>
      <c r="C28" s="48">
        <v>2105132</v>
      </c>
      <c r="D28" s="49" t="s">
        <v>39</v>
      </c>
      <c r="E28" s="50">
        <f>(129.8712*2)/10000</f>
        <v>0.02597424</v>
      </c>
      <c r="F28" s="51">
        <v>44326</v>
      </c>
      <c r="G28" s="52">
        <v>3.41</v>
      </c>
      <c r="H28" s="53" t="s">
        <v>40</v>
      </c>
      <c r="I28" s="73"/>
      <c r="J28" s="50">
        <v>0.02597424</v>
      </c>
      <c r="K28" s="50"/>
      <c r="L28" s="50">
        <v>0.02597424</v>
      </c>
      <c r="M28" s="73"/>
      <c r="S28" s="82" t="s">
        <v>65</v>
      </c>
      <c r="T28" s="77" t="s">
        <v>66</v>
      </c>
    </row>
    <row r="29" ht="48" spans="2:20">
      <c r="B29" s="58" t="s">
        <v>62</v>
      </c>
      <c r="C29" s="59">
        <v>160832</v>
      </c>
      <c r="D29" s="60" t="s">
        <v>39</v>
      </c>
      <c r="E29" s="50">
        <v>0.13</v>
      </c>
      <c r="F29" s="56">
        <v>44053</v>
      </c>
      <c r="G29" s="61">
        <v>3.26</v>
      </c>
      <c r="H29" s="62" t="s">
        <v>56</v>
      </c>
      <c r="I29" s="73"/>
      <c r="J29" s="50">
        <v>0.13</v>
      </c>
      <c r="K29" s="50"/>
      <c r="L29" s="50">
        <v>0.13</v>
      </c>
      <c r="M29" s="73"/>
      <c r="S29" s="80" t="s">
        <v>65</v>
      </c>
      <c r="T29" s="81" t="s">
        <v>67</v>
      </c>
    </row>
    <row r="30" ht="24" spans="2:20">
      <c r="B30" s="58" t="s">
        <v>68</v>
      </c>
      <c r="C30" s="59">
        <v>104524</v>
      </c>
      <c r="D30" s="60" t="s">
        <v>39</v>
      </c>
      <c r="E30" s="50">
        <v>0.15</v>
      </c>
      <c r="F30" s="56">
        <v>43521</v>
      </c>
      <c r="G30" s="61">
        <v>3.38</v>
      </c>
      <c r="H30" s="62" t="s">
        <v>40</v>
      </c>
      <c r="I30" s="73"/>
      <c r="J30" s="50">
        <v>0.15</v>
      </c>
      <c r="K30" s="50"/>
      <c r="L30" s="50">
        <v>0.15</v>
      </c>
      <c r="M30" s="73"/>
      <c r="S30" s="80" t="s">
        <v>69</v>
      </c>
      <c r="T30" s="81" t="s">
        <v>70</v>
      </c>
    </row>
    <row r="31" ht="72" spans="2:20">
      <c r="B31" s="58" t="s">
        <v>71</v>
      </c>
      <c r="C31" s="59">
        <v>147578</v>
      </c>
      <c r="D31" s="60" t="s">
        <v>39</v>
      </c>
      <c r="E31" s="50">
        <v>0.15</v>
      </c>
      <c r="F31" s="56">
        <v>43369</v>
      </c>
      <c r="G31" s="61">
        <v>4.07</v>
      </c>
      <c r="H31" s="62" t="s">
        <v>56</v>
      </c>
      <c r="I31" s="73"/>
      <c r="J31" s="50">
        <v>0.15</v>
      </c>
      <c r="K31" s="50"/>
      <c r="L31" s="50">
        <v>0.15</v>
      </c>
      <c r="M31" s="73"/>
      <c r="S31" s="80" t="s">
        <v>69</v>
      </c>
      <c r="T31" s="81" t="s">
        <v>72</v>
      </c>
    </row>
    <row r="32" ht="24" spans="2:20">
      <c r="B32" s="47" t="s">
        <v>38</v>
      </c>
      <c r="C32" s="48">
        <v>2105132</v>
      </c>
      <c r="D32" s="49" t="s">
        <v>39</v>
      </c>
      <c r="E32" s="50">
        <f>(1915.4113415*2)/10000</f>
        <v>0.3830822683</v>
      </c>
      <c r="F32" s="51">
        <v>44326</v>
      </c>
      <c r="G32" s="52">
        <v>3.41</v>
      </c>
      <c r="H32" s="53" t="s">
        <v>40</v>
      </c>
      <c r="I32" s="74"/>
      <c r="J32" s="50">
        <v>0.3830822683</v>
      </c>
      <c r="K32" s="50"/>
      <c r="L32" s="50">
        <v>0.3830822683</v>
      </c>
      <c r="M32" s="73"/>
      <c r="S32" s="82" t="s">
        <v>73</v>
      </c>
      <c r="T32" s="77" t="s">
        <v>74</v>
      </c>
    </row>
    <row r="33" ht="24" spans="2:20">
      <c r="B33" s="47" t="s">
        <v>75</v>
      </c>
      <c r="C33" s="55">
        <v>2105131</v>
      </c>
      <c r="D33" s="49" t="s">
        <v>39</v>
      </c>
      <c r="E33" s="50">
        <v>1.18</v>
      </c>
      <c r="F33" s="51">
        <v>44326</v>
      </c>
      <c r="G33" s="63">
        <v>3.38</v>
      </c>
      <c r="H33" s="53" t="s">
        <v>56</v>
      </c>
      <c r="I33" s="73"/>
      <c r="J33" s="50">
        <v>1.18</v>
      </c>
      <c r="K33" s="50"/>
      <c r="L33" s="50">
        <v>1.18</v>
      </c>
      <c r="M33" s="73"/>
      <c r="S33" s="78" t="s">
        <v>73</v>
      </c>
      <c r="T33" s="77" t="s">
        <v>74</v>
      </c>
    </row>
    <row r="34" ht="24" spans="2:20">
      <c r="B34" s="54" t="s">
        <v>43</v>
      </c>
      <c r="C34" s="55">
        <v>2171028</v>
      </c>
      <c r="D34" s="49" t="s">
        <v>39</v>
      </c>
      <c r="E34" s="50">
        <v>0.0214</v>
      </c>
      <c r="F34" s="56">
        <v>44484</v>
      </c>
      <c r="G34" s="57">
        <v>2.75</v>
      </c>
      <c r="H34" s="53" t="s">
        <v>44</v>
      </c>
      <c r="I34" s="73"/>
      <c r="J34" s="50">
        <v>0.0214</v>
      </c>
      <c r="K34" s="50"/>
      <c r="L34" s="50">
        <v>0.0214</v>
      </c>
      <c r="M34" s="73"/>
      <c r="S34" s="78" t="s">
        <v>73</v>
      </c>
      <c r="T34" s="77" t="s">
        <v>74</v>
      </c>
    </row>
    <row r="35" ht="36" spans="2:20">
      <c r="B35" s="58" t="s">
        <v>46</v>
      </c>
      <c r="C35" s="59">
        <v>157575</v>
      </c>
      <c r="D35" s="60" t="s">
        <v>39</v>
      </c>
      <c r="E35" s="50">
        <v>0.10773298</v>
      </c>
      <c r="F35" s="56">
        <v>43494</v>
      </c>
      <c r="G35" s="61">
        <v>3.38</v>
      </c>
      <c r="H35" s="62" t="s">
        <v>40</v>
      </c>
      <c r="I35" s="73"/>
      <c r="J35" s="50">
        <v>0.10773298</v>
      </c>
      <c r="K35" s="50"/>
      <c r="L35" s="50">
        <v>0.10773298</v>
      </c>
      <c r="M35" s="73"/>
      <c r="S35" s="76" t="s">
        <v>76</v>
      </c>
      <c r="T35" s="79" t="s">
        <v>77</v>
      </c>
    </row>
    <row r="36" ht="36" spans="2:20">
      <c r="B36" s="58" t="s">
        <v>55</v>
      </c>
      <c r="C36" s="59">
        <v>147665</v>
      </c>
      <c r="D36" s="60" t="s">
        <v>39</v>
      </c>
      <c r="E36" s="50">
        <v>0.3603</v>
      </c>
      <c r="F36" s="56">
        <v>43332</v>
      </c>
      <c r="G36" s="61">
        <v>3.95</v>
      </c>
      <c r="H36" s="62" t="s">
        <v>56</v>
      </c>
      <c r="I36" s="73"/>
      <c r="J36" s="50">
        <v>0.3603</v>
      </c>
      <c r="K36" s="50"/>
      <c r="L36" s="50">
        <v>0.3603</v>
      </c>
      <c r="M36" s="73"/>
      <c r="S36" s="80" t="s">
        <v>76</v>
      </c>
      <c r="T36" s="81" t="s">
        <v>77</v>
      </c>
    </row>
    <row r="37" ht="24" spans="2:20">
      <c r="B37" s="58" t="s">
        <v>71</v>
      </c>
      <c r="C37" s="59">
        <v>147578</v>
      </c>
      <c r="D37" s="60" t="s">
        <v>39</v>
      </c>
      <c r="E37" s="50">
        <v>0.2</v>
      </c>
      <c r="F37" s="56">
        <v>43369</v>
      </c>
      <c r="G37" s="61">
        <v>4.07</v>
      </c>
      <c r="H37" s="62" t="s">
        <v>56</v>
      </c>
      <c r="I37" s="73"/>
      <c r="J37" s="50">
        <v>0.2</v>
      </c>
      <c r="K37" s="50"/>
      <c r="L37" s="50">
        <v>0.2</v>
      </c>
      <c r="M37" s="73"/>
      <c r="S37" s="80" t="s">
        <v>76</v>
      </c>
      <c r="T37" s="81" t="s">
        <v>78</v>
      </c>
    </row>
    <row r="38" ht="24" spans="2:20">
      <c r="B38" s="58" t="s">
        <v>79</v>
      </c>
      <c r="C38" s="59">
        <v>160833</v>
      </c>
      <c r="D38" s="60" t="s">
        <v>39</v>
      </c>
      <c r="E38" s="50">
        <v>0.5015</v>
      </c>
      <c r="F38" s="56">
        <v>44053</v>
      </c>
      <c r="G38" s="61">
        <v>3.82</v>
      </c>
      <c r="H38" s="62" t="s">
        <v>80</v>
      </c>
      <c r="I38" s="73"/>
      <c r="J38" s="50">
        <v>0.5015</v>
      </c>
      <c r="K38" s="50"/>
      <c r="L38" s="50">
        <v>0.5015</v>
      </c>
      <c r="M38" s="73"/>
      <c r="S38" s="80" t="s">
        <v>76</v>
      </c>
      <c r="T38" s="81" t="s">
        <v>81</v>
      </c>
    </row>
    <row r="39" ht="24" spans="2:20">
      <c r="B39" s="58" t="s">
        <v>62</v>
      </c>
      <c r="C39" s="59">
        <v>160832</v>
      </c>
      <c r="D39" s="60" t="s">
        <v>39</v>
      </c>
      <c r="E39" s="50">
        <v>0.15</v>
      </c>
      <c r="F39" s="56">
        <v>44053</v>
      </c>
      <c r="G39" s="61">
        <v>3.26</v>
      </c>
      <c r="H39" s="62" t="s">
        <v>56</v>
      </c>
      <c r="I39" s="73"/>
      <c r="J39" s="50">
        <v>0.15</v>
      </c>
      <c r="K39" s="50"/>
      <c r="L39" s="50">
        <v>0.15</v>
      </c>
      <c r="M39" s="73"/>
      <c r="S39" s="80" t="s">
        <v>76</v>
      </c>
      <c r="T39" s="81" t="s">
        <v>81</v>
      </c>
    </row>
    <row r="40" ht="34" customHeight="1" spans="2:20">
      <c r="B40" s="47" t="s">
        <v>38</v>
      </c>
      <c r="C40" s="48">
        <v>2105132</v>
      </c>
      <c r="D40" s="49" t="s">
        <v>39</v>
      </c>
      <c r="E40" s="50">
        <f>(500*2)/10000</f>
        <v>0.1</v>
      </c>
      <c r="F40" s="51">
        <v>44326</v>
      </c>
      <c r="G40" s="52">
        <v>3.41</v>
      </c>
      <c r="H40" s="53" t="s">
        <v>40</v>
      </c>
      <c r="I40" s="73"/>
      <c r="J40" s="50">
        <v>0.1</v>
      </c>
      <c r="K40" s="50"/>
      <c r="L40" s="50">
        <v>0.1</v>
      </c>
      <c r="M40" s="73"/>
      <c r="S40" s="82" t="s">
        <v>82</v>
      </c>
      <c r="T40" s="77" t="s">
        <v>83</v>
      </c>
    </row>
    <row r="41" ht="24" spans="2:20">
      <c r="B41" s="58" t="s">
        <v>46</v>
      </c>
      <c r="C41" s="59">
        <v>157575</v>
      </c>
      <c r="D41" s="60" t="s">
        <v>39</v>
      </c>
      <c r="E41" s="50">
        <v>0.138495</v>
      </c>
      <c r="F41" s="56">
        <v>43494</v>
      </c>
      <c r="G41" s="61">
        <v>3.38</v>
      </c>
      <c r="H41" s="62" t="s">
        <v>40</v>
      </c>
      <c r="I41" s="73"/>
      <c r="J41" s="50">
        <v>0.138495</v>
      </c>
      <c r="K41" s="50"/>
      <c r="L41" s="50">
        <v>0.138495</v>
      </c>
      <c r="M41" s="73"/>
      <c r="S41" s="80" t="s">
        <v>82</v>
      </c>
      <c r="T41" s="81" t="s">
        <v>84</v>
      </c>
    </row>
    <row r="42" ht="24" spans="2:20">
      <c r="B42" s="58" t="s">
        <v>46</v>
      </c>
      <c r="C42" s="59">
        <v>157575</v>
      </c>
      <c r="D42" s="60" t="s">
        <v>39</v>
      </c>
      <c r="E42" s="50">
        <v>0.011156</v>
      </c>
      <c r="F42" s="56">
        <v>43494</v>
      </c>
      <c r="G42" s="61">
        <v>3.38</v>
      </c>
      <c r="H42" s="62" t="s">
        <v>40</v>
      </c>
      <c r="I42" s="73"/>
      <c r="J42" s="50">
        <v>0.011156</v>
      </c>
      <c r="K42" s="50"/>
      <c r="L42" s="50">
        <v>0.011156</v>
      </c>
      <c r="M42" s="73"/>
      <c r="S42" s="80" t="s">
        <v>82</v>
      </c>
      <c r="T42" s="81" t="s">
        <v>85</v>
      </c>
    </row>
    <row r="43" ht="24" spans="2:20">
      <c r="B43" s="58" t="s">
        <v>46</v>
      </c>
      <c r="C43" s="59">
        <v>157575</v>
      </c>
      <c r="D43" s="60" t="s">
        <v>39</v>
      </c>
      <c r="E43" s="50">
        <v>0.013021</v>
      </c>
      <c r="F43" s="56">
        <v>43494</v>
      </c>
      <c r="G43" s="61">
        <v>3.38</v>
      </c>
      <c r="H43" s="62" t="s">
        <v>40</v>
      </c>
      <c r="I43" s="73"/>
      <c r="J43" s="50">
        <v>0.013021</v>
      </c>
      <c r="K43" s="50"/>
      <c r="L43" s="50">
        <v>0.013021</v>
      </c>
      <c r="M43" s="73"/>
      <c r="S43" s="80" t="s">
        <v>82</v>
      </c>
      <c r="T43" s="81" t="s">
        <v>86</v>
      </c>
    </row>
    <row r="44" ht="24" customHeight="1" spans="2:20">
      <c r="B44" s="58" t="s">
        <v>46</v>
      </c>
      <c r="C44" s="59">
        <v>157575</v>
      </c>
      <c r="D44" s="60" t="s">
        <v>39</v>
      </c>
      <c r="E44" s="50">
        <v>0.09855502</v>
      </c>
      <c r="F44" s="56">
        <v>43494</v>
      </c>
      <c r="G44" s="61">
        <v>3.38</v>
      </c>
      <c r="H44" s="62" t="s">
        <v>40</v>
      </c>
      <c r="I44" s="73"/>
      <c r="J44" s="50">
        <v>0.09855502</v>
      </c>
      <c r="K44" s="50"/>
      <c r="L44" s="50">
        <v>0.09855502</v>
      </c>
      <c r="M44" s="73"/>
      <c r="S44" s="80" t="s">
        <v>82</v>
      </c>
      <c r="T44" s="81" t="s">
        <v>87</v>
      </c>
    </row>
    <row r="45" ht="24" customHeight="1" spans="2:20">
      <c r="B45" s="58" t="s">
        <v>55</v>
      </c>
      <c r="C45" s="59">
        <v>147665</v>
      </c>
      <c r="D45" s="60" t="s">
        <v>39</v>
      </c>
      <c r="E45" s="50">
        <v>0.025831859</v>
      </c>
      <c r="F45" s="56">
        <v>43332</v>
      </c>
      <c r="G45" s="61">
        <v>3.95</v>
      </c>
      <c r="H45" s="62" t="s">
        <v>56</v>
      </c>
      <c r="I45" s="73"/>
      <c r="J45" s="50">
        <v>0.025831859</v>
      </c>
      <c r="K45" s="50"/>
      <c r="L45" s="50">
        <v>0.025831859</v>
      </c>
      <c r="M45" s="73"/>
      <c r="S45" s="80" t="s">
        <v>82</v>
      </c>
      <c r="T45" s="81" t="s">
        <v>88</v>
      </c>
    </row>
    <row r="46" ht="24" spans="2:20">
      <c r="B46" s="58" t="s">
        <v>55</v>
      </c>
      <c r="C46" s="59">
        <v>147665</v>
      </c>
      <c r="D46" s="60" t="s">
        <v>39</v>
      </c>
      <c r="E46" s="50">
        <v>0.01907915</v>
      </c>
      <c r="F46" s="56">
        <v>43332</v>
      </c>
      <c r="G46" s="61">
        <v>3.95</v>
      </c>
      <c r="H46" s="62" t="s">
        <v>56</v>
      </c>
      <c r="I46" s="73"/>
      <c r="J46" s="50">
        <v>0.01907915</v>
      </c>
      <c r="K46" s="50"/>
      <c r="L46" s="50">
        <v>0.01907915</v>
      </c>
      <c r="M46" s="73"/>
      <c r="S46" s="80" t="s">
        <v>82</v>
      </c>
      <c r="T46" s="81" t="s">
        <v>89</v>
      </c>
    </row>
    <row r="47" ht="24" spans="2:20">
      <c r="B47" s="58" t="s">
        <v>46</v>
      </c>
      <c r="C47" s="59">
        <v>157575</v>
      </c>
      <c r="D47" s="60" t="s">
        <v>39</v>
      </c>
      <c r="E47" s="50">
        <v>0.016121</v>
      </c>
      <c r="F47" s="56">
        <v>43494</v>
      </c>
      <c r="G47" s="61">
        <v>3.38</v>
      </c>
      <c r="H47" s="62" t="s">
        <v>40</v>
      </c>
      <c r="I47" s="73"/>
      <c r="J47" s="50">
        <v>0.016121</v>
      </c>
      <c r="K47" s="50"/>
      <c r="L47" s="50">
        <v>0.016121</v>
      </c>
      <c r="M47" s="73"/>
      <c r="S47" s="80" t="s">
        <v>90</v>
      </c>
      <c r="T47" s="79" t="s">
        <v>91</v>
      </c>
    </row>
  </sheetData>
  <mergeCells count="6">
    <mergeCell ref="B4:M4"/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G10" sqref="G10"/>
    </sheetView>
  </sheetViews>
  <sheetFormatPr defaultColWidth="10" defaultRowHeight="13.5"/>
  <cols>
    <col min="1" max="1" width="9" style="15" hidden="1"/>
    <col min="2" max="2" width="23.75" style="15" customWidth="1"/>
    <col min="3" max="3" width="18.125" style="15" customWidth="1"/>
    <col min="4" max="4" width="9.125" style="15" customWidth="1"/>
    <col min="5" max="6" width="12.75" style="15" customWidth="1"/>
    <col min="7" max="8" width="9.125" style="15" customWidth="1"/>
    <col min="9" max="9" width="12.125" style="15" customWidth="1"/>
    <col min="10" max="13" width="9.125" style="15" customWidth="1"/>
    <col min="14" max="14" width="11.625" style="15" customWidth="1"/>
    <col min="15" max="15" width="16.125" style="15" customWidth="1"/>
    <col min="16" max="18" width="9" style="15" hidden="1"/>
    <col min="19" max="19" width="9" style="15"/>
    <col min="20" max="20" width="10.375" style="15"/>
    <col min="21" max="16384" width="10" style="15"/>
  </cols>
  <sheetData>
    <row r="1" ht="33.75" hidden="1" spans="1:3">
      <c r="A1" s="16">
        <v>0</v>
      </c>
      <c r="B1" s="16" t="s">
        <v>0</v>
      </c>
      <c r="C1" s="16" t="s">
        <v>92</v>
      </c>
    </row>
    <row r="2" ht="22.5" hidden="1" spans="1:8">
      <c r="A2" s="16">
        <v>0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93</v>
      </c>
      <c r="G2" s="16"/>
      <c r="H2" s="16"/>
    </row>
    <row r="3" hidden="1" spans="1:19">
      <c r="A3" s="16">
        <v>0</v>
      </c>
      <c r="B3" s="16" t="s">
        <v>8</v>
      </c>
      <c r="C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94</v>
      </c>
      <c r="J3" s="16" t="s">
        <v>14</v>
      </c>
      <c r="K3" s="16" t="s">
        <v>15</v>
      </c>
      <c r="L3" s="16" t="s">
        <v>16</v>
      </c>
      <c r="M3" s="16" t="s">
        <v>17</v>
      </c>
      <c r="N3" s="16" t="s">
        <v>95</v>
      </c>
      <c r="O3" s="16" t="s">
        <v>18</v>
      </c>
      <c r="P3" s="16" t="s">
        <v>19</v>
      </c>
      <c r="Q3" s="16" t="s">
        <v>20</v>
      </c>
      <c r="R3" s="16" t="s">
        <v>21</v>
      </c>
      <c r="S3" s="29"/>
    </row>
    <row r="4" ht="63" customHeight="1" spans="1:19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9"/>
      <c r="Q4" s="29"/>
      <c r="R4" s="29"/>
      <c r="S4" s="29"/>
    </row>
    <row r="5" ht="25" customHeight="1" spans="1:2">
      <c r="A5" s="16">
        <v>0</v>
      </c>
      <c r="B5" s="18" t="s">
        <v>96</v>
      </c>
    </row>
    <row r="6" ht="27.85" customHeight="1" spans="1:15">
      <c r="A6" s="16">
        <v>0</v>
      </c>
      <c r="B6" s="19" t="s">
        <v>97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ht="36" customHeight="1" spans="1:15">
      <c r="A7" s="16">
        <v>0</v>
      </c>
      <c r="B7" s="20"/>
      <c r="C7" s="20"/>
      <c r="D7" s="20"/>
      <c r="E7" s="20"/>
      <c r="F7" s="20"/>
      <c r="G7" s="20"/>
      <c r="H7" s="20"/>
      <c r="I7" s="30"/>
      <c r="J7" s="30"/>
      <c r="K7" s="20"/>
      <c r="L7" s="20"/>
      <c r="M7" s="20"/>
      <c r="N7" s="30"/>
      <c r="O7" s="31" t="s">
        <v>25</v>
      </c>
    </row>
    <row r="8" ht="30" customHeight="1" spans="1:15">
      <c r="A8" s="16">
        <v>0</v>
      </c>
      <c r="B8" s="21"/>
      <c r="C8" s="22" t="s">
        <v>26</v>
      </c>
      <c r="D8" s="22"/>
      <c r="E8" s="22"/>
      <c r="F8" s="22"/>
      <c r="G8" s="22"/>
      <c r="H8" s="22"/>
      <c r="I8" s="32" t="s">
        <v>98</v>
      </c>
      <c r="J8" s="33" t="s">
        <v>27</v>
      </c>
      <c r="K8" s="33"/>
      <c r="L8" s="34" t="s">
        <v>28</v>
      </c>
      <c r="M8" s="34"/>
      <c r="N8" s="35" t="s">
        <v>99</v>
      </c>
      <c r="O8" s="21" t="s">
        <v>29</v>
      </c>
    </row>
    <row r="9" ht="48" customHeight="1" spans="1:15">
      <c r="A9" s="16">
        <v>0</v>
      </c>
      <c r="B9" s="21" t="s">
        <v>30</v>
      </c>
      <c r="C9" s="21" t="s">
        <v>31</v>
      </c>
      <c r="D9" s="21" t="s">
        <v>32</v>
      </c>
      <c r="E9" s="21" t="s">
        <v>33</v>
      </c>
      <c r="F9" s="21" t="s">
        <v>34</v>
      </c>
      <c r="G9" s="21" t="s">
        <v>35</v>
      </c>
      <c r="H9" s="21" t="s">
        <v>36</v>
      </c>
      <c r="I9" s="36"/>
      <c r="J9" s="37"/>
      <c r="K9" s="38" t="s">
        <v>37</v>
      </c>
      <c r="L9" s="37"/>
      <c r="M9" s="38" t="s">
        <v>37</v>
      </c>
      <c r="N9" s="39"/>
      <c r="O9" s="21"/>
    </row>
    <row r="10" ht="209" customHeight="1" spans="1:19">
      <c r="A10" s="23"/>
      <c r="B10" s="24" t="s">
        <v>100</v>
      </c>
      <c r="C10" s="25" t="s">
        <v>101</v>
      </c>
      <c r="D10" s="22" t="s">
        <v>102</v>
      </c>
      <c r="E10" s="26">
        <v>1.5</v>
      </c>
      <c r="F10" s="25" t="s">
        <v>103</v>
      </c>
      <c r="G10" s="27" t="s">
        <v>104</v>
      </c>
      <c r="H10" s="28" t="s">
        <v>56</v>
      </c>
      <c r="I10" s="40" t="s">
        <v>105</v>
      </c>
      <c r="J10" s="41">
        <v>4.8805</v>
      </c>
      <c r="K10" s="41">
        <v>3</v>
      </c>
      <c r="L10" s="41">
        <v>4</v>
      </c>
      <c r="M10" s="41">
        <v>3</v>
      </c>
      <c r="N10" s="42"/>
      <c r="O10" s="43"/>
      <c r="P10" s="23"/>
      <c r="Q10" s="23"/>
      <c r="R10" s="23"/>
      <c r="S10" s="23"/>
    </row>
  </sheetData>
  <mergeCells count="8">
    <mergeCell ref="B4:O4"/>
    <mergeCell ref="B6:O6"/>
    <mergeCell ref="C8:H8"/>
    <mergeCell ref="J8:K8"/>
    <mergeCell ref="L8:M8"/>
    <mergeCell ref="I8:I9"/>
    <mergeCell ref="N8:N9"/>
    <mergeCell ref="O8:O9"/>
  </mergeCells>
  <pageMargins left="0.751388888888889" right="0.751388888888889" top="0.267361111111111" bottom="0.267361111111111" header="0" footer="0"/>
  <pageSetup paperSize="9" scale="7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8" topLeftCell="A9" activePane="bottomLeft" state="frozen"/>
      <selection/>
      <selection pane="bottomLeft" activeCell="C21" sqref="C21"/>
    </sheetView>
  </sheetViews>
  <sheetFormatPr defaultColWidth="10" defaultRowHeight="13.5"/>
  <cols>
    <col min="1" max="1" width="9" hidden="1"/>
    <col min="2" max="2" width="13.2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9" hidden="1"/>
    <col min="9" max="9" width="0.125" customWidth="1"/>
    <col min="10" max="10" width="9.76666666666667" customWidth="1"/>
  </cols>
  <sheetData>
    <row r="1" ht="33.75" hidden="1" spans="1:3">
      <c r="A1" s="1">
        <v>0</v>
      </c>
      <c r="B1" s="1" t="s">
        <v>106</v>
      </c>
      <c r="C1" s="1" t="s">
        <v>107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108</v>
      </c>
      <c r="G2" s="1" t="s">
        <v>109</v>
      </c>
      <c r="H2" s="1" t="s">
        <v>7</v>
      </c>
    </row>
    <row r="3" ht="112.5" hidden="1" spans="1:9">
      <c r="A3" s="1">
        <v>0</v>
      </c>
      <c r="C3" s="1" t="s">
        <v>8</v>
      </c>
      <c r="D3" s="1" t="s">
        <v>110</v>
      </c>
      <c r="E3" s="1" t="s">
        <v>20</v>
      </c>
      <c r="F3" s="1" t="s">
        <v>111</v>
      </c>
      <c r="G3" s="1" t="s">
        <v>112</v>
      </c>
      <c r="H3" s="1" t="s">
        <v>113</v>
      </c>
      <c r="I3" s="1" t="s">
        <v>113</v>
      </c>
    </row>
    <row r="4" ht="32" customHeight="1" spans="1:2">
      <c r="A4" s="1">
        <v>0</v>
      </c>
      <c r="B4" s="2" t="s">
        <v>114</v>
      </c>
    </row>
    <row r="5" ht="27.85" customHeight="1" spans="1:7">
      <c r="A5" s="1">
        <v>0</v>
      </c>
      <c r="B5" s="3" t="s">
        <v>115</v>
      </c>
      <c r="C5" s="3"/>
      <c r="D5" s="3"/>
      <c r="E5" s="3"/>
      <c r="F5" s="3"/>
      <c r="G5" s="3"/>
    </row>
    <row r="6" ht="14.3" customHeight="1" spans="1:7">
      <c r="A6" s="1">
        <v>0</v>
      </c>
      <c r="B6" s="13"/>
      <c r="C6" s="13"/>
      <c r="D6" s="13"/>
      <c r="E6" s="13"/>
      <c r="F6" s="13"/>
      <c r="G6" s="4" t="s">
        <v>25</v>
      </c>
    </row>
    <row r="7" ht="27" customHeight="1" spans="1:7">
      <c r="A7" s="1">
        <v>0</v>
      </c>
      <c r="B7" s="5" t="s">
        <v>116</v>
      </c>
      <c r="C7" s="5" t="s">
        <v>117</v>
      </c>
      <c r="D7" s="5"/>
      <c r="E7" s="6"/>
      <c r="F7" s="5" t="s">
        <v>118</v>
      </c>
      <c r="G7" s="5"/>
    </row>
    <row r="8" ht="26" customHeight="1" spans="1:7">
      <c r="A8" s="1">
        <v>0</v>
      </c>
      <c r="B8" s="5"/>
      <c r="C8" s="5" t="s">
        <v>30</v>
      </c>
      <c r="D8" s="5" t="s">
        <v>119</v>
      </c>
      <c r="E8" s="6"/>
      <c r="F8" s="5" t="s">
        <v>120</v>
      </c>
      <c r="G8" s="5" t="s">
        <v>119</v>
      </c>
    </row>
    <row r="9" ht="20" customHeight="1" spans="1:7">
      <c r="A9" s="1">
        <v>0</v>
      </c>
      <c r="B9" s="5" t="s">
        <v>121</v>
      </c>
      <c r="C9" s="14"/>
      <c r="D9" s="11"/>
      <c r="E9" s="6"/>
      <c r="F9" s="14"/>
      <c r="G9" s="11"/>
    </row>
    <row r="10" ht="20" customHeight="1" spans="1:9">
      <c r="A10" s="1" t="s">
        <v>122</v>
      </c>
      <c r="B10" s="5">
        <v>1</v>
      </c>
      <c r="C10" s="10"/>
      <c r="D10" s="11"/>
      <c r="E10" s="14" t="s">
        <v>123</v>
      </c>
      <c r="F10" s="10" t="s">
        <v>124</v>
      </c>
      <c r="G10" s="11"/>
      <c r="H10" s="1" t="s">
        <v>125</v>
      </c>
      <c r="I10" s="1" t="s">
        <v>125</v>
      </c>
    </row>
    <row r="11" ht="20" customHeight="1" spans="1:9">
      <c r="A11" s="1" t="s">
        <v>122</v>
      </c>
      <c r="B11" s="5">
        <v>2</v>
      </c>
      <c r="C11" s="10"/>
      <c r="D11" s="11"/>
      <c r="E11" s="14" t="s">
        <v>126</v>
      </c>
      <c r="F11" s="10" t="s">
        <v>127</v>
      </c>
      <c r="G11" s="11"/>
      <c r="H11" s="1" t="s">
        <v>128</v>
      </c>
      <c r="I11" s="1" t="s">
        <v>128</v>
      </c>
    </row>
    <row r="12" ht="20" customHeight="1" spans="1:9">
      <c r="A12" s="1" t="s">
        <v>122</v>
      </c>
      <c r="B12" s="5">
        <v>3</v>
      </c>
      <c r="C12" s="10"/>
      <c r="D12" s="11"/>
      <c r="E12" s="14" t="s">
        <v>129</v>
      </c>
      <c r="F12" s="10" t="s">
        <v>130</v>
      </c>
      <c r="G12" s="11"/>
      <c r="H12" s="1" t="s">
        <v>131</v>
      </c>
      <c r="I12" s="1" t="s">
        <v>131</v>
      </c>
    </row>
    <row r="13" ht="20" customHeight="1" spans="1:9">
      <c r="A13" s="1" t="s">
        <v>122</v>
      </c>
      <c r="B13" s="5">
        <v>4</v>
      </c>
      <c r="C13" s="10"/>
      <c r="D13" s="11"/>
      <c r="E13" s="14" t="s">
        <v>132</v>
      </c>
      <c r="F13" s="10" t="s">
        <v>133</v>
      </c>
      <c r="G13" s="11"/>
      <c r="H13" s="1" t="s">
        <v>134</v>
      </c>
      <c r="I13" s="1" t="s">
        <v>134</v>
      </c>
    </row>
    <row r="14" ht="20" customHeight="1" spans="1:9">
      <c r="A14" s="1" t="s">
        <v>122</v>
      </c>
      <c r="B14" s="5">
        <v>5</v>
      </c>
      <c r="C14" s="10"/>
      <c r="D14" s="11"/>
      <c r="E14" s="14" t="s">
        <v>135</v>
      </c>
      <c r="F14" s="10" t="s">
        <v>136</v>
      </c>
      <c r="G14" s="11"/>
      <c r="H14" s="1" t="s">
        <v>137</v>
      </c>
      <c r="I14" s="1" t="s">
        <v>137</v>
      </c>
    </row>
    <row r="15" ht="20" customHeight="1" spans="1:9">
      <c r="A15" s="1" t="s">
        <v>122</v>
      </c>
      <c r="B15" s="5">
        <v>6</v>
      </c>
      <c r="C15" s="10"/>
      <c r="D15" s="11"/>
      <c r="E15" s="14" t="s">
        <v>138</v>
      </c>
      <c r="F15" s="10" t="s">
        <v>139</v>
      </c>
      <c r="G15" s="11"/>
      <c r="H15" s="1" t="s">
        <v>140</v>
      </c>
      <c r="I15" s="1" t="s">
        <v>140</v>
      </c>
    </row>
    <row r="16" ht="20" customHeight="1" spans="1:9">
      <c r="A16" s="1" t="s">
        <v>122</v>
      </c>
      <c r="B16" s="5" t="s">
        <v>141</v>
      </c>
      <c r="C16" s="10"/>
      <c r="D16" s="11"/>
      <c r="E16" s="14" t="s">
        <v>142</v>
      </c>
      <c r="F16" s="5" t="s">
        <v>141</v>
      </c>
      <c r="G16" s="11"/>
      <c r="H16" s="1" t="s">
        <v>143</v>
      </c>
      <c r="I16" s="1" t="s">
        <v>143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topLeftCell="B4" workbookViewId="0">
      <selection activeCell="F14" sqref="F14"/>
    </sheetView>
  </sheetViews>
  <sheetFormatPr defaultColWidth="10" defaultRowHeight="13.5" outlineLevelCol="7"/>
  <cols>
    <col min="1" max="1" width="9" hidden="1"/>
    <col min="2" max="2" width="12.25" customWidth="1"/>
    <col min="3" max="3" width="19.125" customWidth="1"/>
    <col min="4" max="4" width="15.75" customWidth="1"/>
    <col min="5" max="5" width="9" hidden="1"/>
    <col min="6" max="6" width="27.8166666666667" customWidth="1"/>
    <col min="7" max="7" width="14" customWidth="1"/>
    <col min="8" max="8" width="9" hidden="1"/>
    <col min="9" max="9" width="9.76666666666667" customWidth="1"/>
  </cols>
  <sheetData>
    <row r="1" ht="33.75" hidden="1" spans="1:3">
      <c r="A1" s="1">
        <v>0</v>
      </c>
      <c r="B1" s="1" t="s">
        <v>106</v>
      </c>
      <c r="C1" s="1" t="s">
        <v>144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108</v>
      </c>
      <c r="G2" s="1" t="s">
        <v>109</v>
      </c>
      <c r="H2" s="1" t="s">
        <v>93</v>
      </c>
    </row>
    <row r="3" hidden="1" spans="1:8">
      <c r="A3" s="1">
        <v>0</v>
      </c>
      <c r="C3" s="1" t="s">
        <v>8</v>
      </c>
      <c r="D3" s="1" t="s">
        <v>110</v>
      </c>
      <c r="E3" s="1" t="s">
        <v>20</v>
      </c>
      <c r="F3" s="1" t="s">
        <v>111</v>
      </c>
      <c r="G3" s="1" t="s">
        <v>112</v>
      </c>
      <c r="H3" s="1" t="s">
        <v>113</v>
      </c>
    </row>
    <row r="4" ht="26" customHeight="1" spans="1:2">
      <c r="A4" s="1">
        <v>0</v>
      </c>
      <c r="B4" s="2" t="s">
        <v>145</v>
      </c>
    </row>
    <row r="5" ht="27.85" customHeight="1" spans="1:7">
      <c r="A5" s="1">
        <v>0</v>
      </c>
      <c r="B5" s="3" t="s">
        <v>146</v>
      </c>
      <c r="C5" s="3"/>
      <c r="D5" s="3"/>
      <c r="E5" s="3"/>
      <c r="F5" s="3"/>
      <c r="G5" s="3"/>
    </row>
    <row r="6" ht="14.3" customHeight="1" spans="1:7">
      <c r="A6" s="1">
        <v>0</v>
      </c>
      <c r="G6" s="4" t="s">
        <v>25</v>
      </c>
    </row>
    <row r="7" ht="19.9" customHeight="1" spans="1:7">
      <c r="A7" s="1">
        <v>0</v>
      </c>
      <c r="B7" s="5" t="s">
        <v>116</v>
      </c>
      <c r="C7" s="5" t="s">
        <v>147</v>
      </c>
      <c r="D7" s="5"/>
      <c r="E7" s="6"/>
      <c r="F7" s="5" t="s">
        <v>148</v>
      </c>
      <c r="G7" s="5"/>
    </row>
    <row r="8" ht="19.9" customHeight="1" spans="1:7">
      <c r="A8" s="1">
        <v>0</v>
      </c>
      <c r="B8" s="5"/>
      <c r="C8" s="5" t="s">
        <v>30</v>
      </c>
      <c r="D8" s="5" t="s">
        <v>119</v>
      </c>
      <c r="E8" s="6"/>
      <c r="F8" s="5" t="s">
        <v>120</v>
      </c>
      <c r="G8" s="5" t="s">
        <v>119</v>
      </c>
    </row>
    <row r="9" ht="24" customHeight="1" spans="1:8">
      <c r="A9" s="1">
        <v>0</v>
      </c>
      <c r="B9" s="5" t="s">
        <v>121</v>
      </c>
      <c r="C9" s="7"/>
      <c r="D9" s="8"/>
      <c r="E9" s="9"/>
      <c r="F9" s="9"/>
      <c r="G9" s="8"/>
      <c r="H9" s="1"/>
    </row>
    <row r="10" ht="50" customHeight="1" spans="1:8">
      <c r="A10" s="1" t="s">
        <v>122</v>
      </c>
      <c r="B10" s="5">
        <v>1</v>
      </c>
      <c r="C10" s="10" t="s">
        <v>149</v>
      </c>
      <c r="D10" s="8">
        <v>3</v>
      </c>
      <c r="E10" s="10" t="s">
        <v>150</v>
      </c>
      <c r="F10" s="10" t="s">
        <v>151</v>
      </c>
      <c r="G10" s="8">
        <v>3</v>
      </c>
      <c r="H10" s="1" t="s">
        <v>125</v>
      </c>
    </row>
    <row r="11" ht="24" customHeight="1" spans="1:8">
      <c r="A11" s="1" t="s">
        <v>122</v>
      </c>
      <c r="B11" s="5"/>
      <c r="C11" s="10"/>
      <c r="D11" s="11"/>
      <c r="E11" s="10"/>
      <c r="F11" s="10"/>
      <c r="G11" s="11"/>
      <c r="H11" s="1" t="s">
        <v>131</v>
      </c>
    </row>
    <row r="12" ht="24" customHeight="1" spans="1:8">
      <c r="A12" s="1" t="s">
        <v>122</v>
      </c>
      <c r="B12" s="5"/>
      <c r="C12" s="10"/>
      <c r="D12" s="11"/>
      <c r="E12" s="10"/>
      <c r="F12" s="10"/>
      <c r="G12" s="11"/>
      <c r="H12" s="1" t="s">
        <v>134</v>
      </c>
    </row>
    <row r="13" ht="24" customHeight="1" spans="1:8">
      <c r="A13" s="1" t="s">
        <v>122</v>
      </c>
      <c r="B13" s="5"/>
      <c r="C13" s="10"/>
      <c r="D13" s="11"/>
      <c r="E13" s="10"/>
      <c r="F13" s="10"/>
      <c r="G13" s="11"/>
      <c r="H13" s="1" t="s">
        <v>137</v>
      </c>
    </row>
    <row r="14" ht="24" customHeight="1" spans="1:8">
      <c r="A14" s="1" t="s">
        <v>122</v>
      </c>
      <c r="B14" s="5"/>
      <c r="C14" s="10"/>
      <c r="D14" s="11"/>
      <c r="E14" s="10"/>
      <c r="F14" s="10"/>
      <c r="G14" s="11"/>
      <c r="H14" s="1" t="s">
        <v>140</v>
      </c>
    </row>
    <row r="15" ht="24" customHeight="1" spans="1:8">
      <c r="A15" s="1" t="s">
        <v>122</v>
      </c>
      <c r="B15" s="5"/>
      <c r="C15" s="10"/>
      <c r="D15" s="11"/>
      <c r="E15" s="10"/>
      <c r="F15" s="10"/>
      <c r="G15" s="11"/>
      <c r="H15" s="1" t="s">
        <v>143</v>
      </c>
    </row>
    <row r="16" ht="24" customHeight="1" spans="2:7">
      <c r="B16" s="12"/>
      <c r="C16" s="12"/>
      <c r="D16" s="12"/>
      <c r="E16" s="12"/>
      <c r="F16" s="12"/>
      <c r="G16" s="6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UCKEY</cp:lastModifiedBy>
  <dcterms:created xsi:type="dcterms:W3CDTF">2022-06-24T09:35:00Z</dcterms:created>
  <dcterms:modified xsi:type="dcterms:W3CDTF">2022-06-28T03:44:18Z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74B38759FB334B03B6A5F4AB3BFC69DA</vt:lpwstr>
  </property>
</Properties>
</file>